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H20" i="1"/>
  <c r="G19"/>
  <c r="F19"/>
  <c r="E19"/>
  <c r="D19"/>
  <c r="H14"/>
  <c r="H13"/>
  <c r="H12"/>
  <c r="H9"/>
  <c r="H8"/>
  <c r="H7"/>
  <c r="H6"/>
  <c r="H19" s="1"/>
</calcChain>
</file>

<file path=xl/sharedStrings.xml><?xml version="1.0" encoding="utf-8"?>
<sst xmlns="http://schemas.openxmlformats.org/spreadsheetml/2006/main" count="63" uniqueCount="44">
  <si>
    <t>№</t>
  </si>
  <si>
    <t>Наименование</t>
  </si>
  <si>
    <t>Единица</t>
  </si>
  <si>
    <t>К-Урсдон</t>
  </si>
  <si>
    <t>К-Синдзикау</t>
  </si>
  <si>
    <t>Дур-Дур</t>
  </si>
  <si>
    <t>Мостиздах</t>
  </si>
  <si>
    <t>Итого</t>
  </si>
  <si>
    <t>п/п</t>
  </si>
  <si>
    <t>измерения</t>
  </si>
  <si>
    <t>план</t>
  </si>
  <si>
    <t>Необходимая валовая выручка</t>
  </si>
  <si>
    <t>тыс.руб.</t>
  </si>
  <si>
    <t>1.1</t>
  </si>
  <si>
    <t>Производственные расходы</t>
  </si>
  <si>
    <t>1.2</t>
  </si>
  <si>
    <t>Ремонтные расходы</t>
  </si>
  <si>
    <t>1.3</t>
  </si>
  <si>
    <t>Административные расходы</t>
  </si>
  <si>
    <t>1.4</t>
  </si>
  <si>
    <t>Сбытовые расходы</t>
  </si>
  <si>
    <t>1.5</t>
  </si>
  <si>
    <t>Амортизация</t>
  </si>
  <si>
    <t>1.6</t>
  </si>
  <si>
    <t>Арендная и концессионная плата, лизинговые платежи</t>
  </si>
  <si>
    <t>1.7</t>
  </si>
  <si>
    <t>Налоги и сборы</t>
  </si>
  <si>
    <t>1.8</t>
  </si>
  <si>
    <t>Нормативная прибыль</t>
  </si>
  <si>
    <t>2</t>
  </si>
  <si>
    <t>Недополученные доходы/расходы прошлых периодов</t>
  </si>
  <si>
    <t>2.1</t>
  </si>
  <si>
    <t>Экономически обоснованные расходы, не учтённые органом регулирования тарифов при установлении тарифов на её товары (работы, услуги) в прошлом периоде</t>
  </si>
  <si>
    <t>2.2</t>
  </si>
  <si>
    <t>Недополученные доходы прошлых периодов регулирования</t>
  </si>
  <si>
    <t>2.3</t>
  </si>
  <si>
    <t>Расходы связанные с обслуживанием заёмных средств и собственных средств, напрвляемых на покрытие недостатка средств</t>
  </si>
  <si>
    <t>3</t>
  </si>
  <si>
    <t>Итого НВВ</t>
  </si>
  <si>
    <t>4</t>
  </si>
  <si>
    <t>Объём водоснабжения</t>
  </si>
  <si>
    <t>5</t>
  </si>
  <si>
    <t>Тариф на водоснабжение</t>
  </si>
  <si>
    <t>РАСЧЁТ ТАРИФА МЕТОДОМ ЭКОНОМИЧЕСКИ ОБОСНОВАННЫХ РАСХОДОВ (затрат) 2017 г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</si>
</sst>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/>
    <xf numFmtId="0" fontId="2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6" xfId="0" applyFont="1" applyBorder="1"/>
    <xf numFmtId="164" fontId="4" fillId="0" borderId="6" xfId="0" applyNumberFormat="1" applyFont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0" fontId="0" fillId="0" borderId="6" xfId="0" applyBorder="1"/>
    <xf numFmtId="0" fontId="0" fillId="0" borderId="6" xfId="0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0" fontId="1" fillId="0" borderId="6" xfId="0" applyFont="1" applyBorder="1" applyAlignment="1">
      <alignment wrapText="1"/>
    </xf>
    <xf numFmtId="0" fontId="0" fillId="0" borderId="6" xfId="0" applyBorder="1" applyAlignment="1">
      <alignment wrapText="1"/>
    </xf>
    <xf numFmtId="164" fontId="1" fillId="0" borderId="6" xfId="0" applyNumberFormat="1" applyFont="1" applyBorder="1" applyAlignment="1">
      <alignment horizontal="center"/>
    </xf>
    <xf numFmtId="0" fontId="1" fillId="0" borderId="6" xfId="0" applyFont="1" applyBorder="1" applyAlignment="1"/>
    <xf numFmtId="2" fontId="1" fillId="0" borderId="6" xfId="0" applyNumberFormat="1" applyFont="1" applyBorder="1" applyAlignment="1">
      <alignment horizontal="center"/>
    </xf>
    <xf numFmtId="49" fontId="0" fillId="0" borderId="6" xfId="0" applyNumberFormat="1" applyFont="1" applyBorder="1" applyAlignment="1">
      <alignment horizontal="center"/>
    </xf>
    <xf numFmtId="0" fontId="0" fillId="0" borderId="6" xfId="0" applyFont="1" applyBorder="1" applyAlignment="1">
      <alignment wrapText="1"/>
    </xf>
    <xf numFmtId="0" fontId="0" fillId="0" borderId="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1"/>
  <sheetViews>
    <sheetView tabSelected="1" workbookViewId="0">
      <selection activeCell="B2" sqref="B2:F2"/>
    </sheetView>
  </sheetViews>
  <sheetFormatPr defaultRowHeight="15"/>
  <cols>
    <col min="2" max="2" width="48.5703125" customWidth="1"/>
    <col min="3" max="3" width="13" customWidth="1"/>
    <col min="4" max="4" width="11.140625" customWidth="1"/>
    <col min="5" max="5" width="14.7109375" customWidth="1"/>
    <col min="6" max="6" width="12.42578125" customWidth="1"/>
    <col min="7" max="7" width="12.28515625" customWidth="1"/>
  </cols>
  <sheetData>
    <row r="2" spans="1:8">
      <c r="A2" s="1"/>
      <c r="B2" s="23" t="s">
        <v>43</v>
      </c>
      <c r="C2" s="23"/>
      <c r="D2" s="23"/>
      <c r="E2" s="23"/>
      <c r="F2" s="23"/>
      <c r="G2" s="24"/>
      <c r="H2" s="24"/>
    </row>
    <row r="3" spans="1:8" ht="15.75">
      <c r="A3" s="2" t="s">
        <v>0</v>
      </c>
      <c r="B3" s="3" t="s">
        <v>1</v>
      </c>
      <c r="C3" s="3" t="s">
        <v>2</v>
      </c>
      <c r="D3" s="3" t="s">
        <v>3</v>
      </c>
      <c r="E3" s="2" t="s">
        <v>4</v>
      </c>
      <c r="F3" s="3" t="s">
        <v>5</v>
      </c>
      <c r="G3" s="2" t="s">
        <v>6</v>
      </c>
      <c r="H3" s="3" t="s">
        <v>7</v>
      </c>
    </row>
    <row r="4" spans="1:8" ht="15.75">
      <c r="A4" s="4" t="s">
        <v>8</v>
      </c>
      <c r="B4" s="5"/>
      <c r="C4" s="6" t="s">
        <v>9</v>
      </c>
      <c r="D4" s="6" t="s">
        <v>10</v>
      </c>
      <c r="E4" s="6" t="s">
        <v>10</v>
      </c>
      <c r="F4" s="6" t="s">
        <v>10</v>
      </c>
      <c r="G4" s="6" t="s">
        <v>10</v>
      </c>
      <c r="H4" s="6" t="s">
        <v>10</v>
      </c>
    </row>
    <row r="5" spans="1:8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7">
        <v>8</v>
      </c>
    </row>
    <row r="6" spans="1:8" ht="15.75">
      <c r="A6" s="8">
        <v>1</v>
      </c>
      <c r="B6" s="9" t="s">
        <v>11</v>
      </c>
      <c r="C6" s="8" t="s">
        <v>12</v>
      </c>
      <c r="D6" s="10">
        <v>2431.6999999999998</v>
      </c>
      <c r="E6" s="10">
        <v>5011.1000000000004</v>
      </c>
      <c r="F6" s="10">
        <v>6189.2</v>
      </c>
      <c r="G6" s="10">
        <v>1878.3</v>
      </c>
      <c r="H6" s="10">
        <f>SUM(D6:G6)</f>
        <v>15510.3</v>
      </c>
    </row>
    <row r="7" spans="1:8">
      <c r="A7" s="11" t="s">
        <v>13</v>
      </c>
      <c r="B7" s="12" t="s">
        <v>14</v>
      </c>
      <c r="C7" s="8" t="s">
        <v>12</v>
      </c>
      <c r="D7" s="13">
        <v>1175.4000000000001</v>
      </c>
      <c r="E7" s="13">
        <v>2649.4</v>
      </c>
      <c r="F7" s="13">
        <v>3380.8</v>
      </c>
      <c r="G7" s="13">
        <v>950.3</v>
      </c>
      <c r="H7" s="13">
        <f>SUM(D7:G7)</f>
        <v>8155.9000000000005</v>
      </c>
    </row>
    <row r="8" spans="1:8">
      <c r="A8" s="11" t="s">
        <v>15</v>
      </c>
      <c r="B8" s="12" t="s">
        <v>16</v>
      </c>
      <c r="C8" s="8" t="s">
        <v>12</v>
      </c>
      <c r="D8" s="13">
        <v>464.6</v>
      </c>
      <c r="E8" s="13">
        <v>837.6</v>
      </c>
      <c r="F8" s="13">
        <v>1003.6</v>
      </c>
      <c r="G8" s="13">
        <v>313.5</v>
      </c>
      <c r="H8" s="13">
        <f>SUM(D8:G8)</f>
        <v>2619.3000000000002</v>
      </c>
    </row>
    <row r="9" spans="1:8">
      <c r="A9" s="11" t="s">
        <v>17</v>
      </c>
      <c r="B9" s="12" t="s">
        <v>18</v>
      </c>
      <c r="C9" s="8" t="s">
        <v>12</v>
      </c>
      <c r="D9" s="13">
        <v>459.2</v>
      </c>
      <c r="E9" s="13">
        <v>925.7</v>
      </c>
      <c r="F9" s="13">
        <v>1088.5</v>
      </c>
      <c r="G9" s="13">
        <v>359.1</v>
      </c>
      <c r="H9" s="13">
        <f>SUM(D9:G9)</f>
        <v>2832.5</v>
      </c>
    </row>
    <row r="10" spans="1:8">
      <c r="A10" s="11" t="s">
        <v>19</v>
      </c>
      <c r="B10" s="12" t="s">
        <v>20</v>
      </c>
      <c r="C10" s="8" t="s">
        <v>12</v>
      </c>
      <c r="D10" s="13"/>
      <c r="E10" s="13"/>
      <c r="F10" s="13"/>
      <c r="G10" s="13"/>
      <c r="H10" s="13"/>
    </row>
    <row r="11" spans="1:8">
      <c r="A11" s="11" t="s">
        <v>21</v>
      </c>
      <c r="B11" s="12" t="s">
        <v>22</v>
      </c>
      <c r="C11" s="8" t="s">
        <v>12</v>
      </c>
      <c r="D11" s="13"/>
      <c r="E11" s="13"/>
      <c r="F11" s="13"/>
      <c r="G11" s="13"/>
      <c r="H11" s="13"/>
    </row>
    <row r="12" spans="1:8">
      <c r="A12" s="11" t="s">
        <v>23</v>
      </c>
      <c r="B12" s="12" t="s">
        <v>24</v>
      </c>
      <c r="C12" s="8" t="s">
        <v>12</v>
      </c>
      <c r="D12" s="13">
        <v>84.3</v>
      </c>
      <c r="E12" s="13">
        <v>121.8</v>
      </c>
      <c r="F12" s="13">
        <v>135.30000000000001</v>
      </c>
      <c r="G12" s="13">
        <v>74.599999999999994</v>
      </c>
      <c r="H12" s="13">
        <f>SUM(D12:G12)</f>
        <v>416</v>
      </c>
    </row>
    <row r="13" spans="1:8">
      <c r="A13" s="11" t="s">
        <v>25</v>
      </c>
      <c r="B13" s="12" t="s">
        <v>26</v>
      </c>
      <c r="C13" s="8" t="s">
        <v>12</v>
      </c>
      <c r="D13" s="13">
        <v>27.1</v>
      </c>
      <c r="E13" s="13">
        <v>20.9</v>
      </c>
      <c r="F13" s="13">
        <v>18.3</v>
      </c>
      <c r="G13" s="13">
        <v>10</v>
      </c>
      <c r="H13" s="13">
        <f>SUM(D13:G13)</f>
        <v>76.3</v>
      </c>
    </row>
    <row r="14" spans="1:8">
      <c r="A14" s="11" t="s">
        <v>27</v>
      </c>
      <c r="B14" s="12" t="s">
        <v>28</v>
      </c>
      <c r="C14" s="8" t="s">
        <v>12</v>
      </c>
      <c r="D14" s="13">
        <v>221.1</v>
      </c>
      <c r="E14" s="13">
        <v>455.7</v>
      </c>
      <c r="F14" s="13">
        <v>562.70000000000005</v>
      </c>
      <c r="G14" s="13">
        <v>170.8</v>
      </c>
      <c r="H14" s="13">
        <f>SUM(D14:G14)</f>
        <v>1410.3</v>
      </c>
    </row>
    <row r="15" spans="1:8" ht="33.75" customHeight="1">
      <c r="A15" s="14" t="s">
        <v>29</v>
      </c>
      <c r="B15" s="15" t="s">
        <v>30</v>
      </c>
      <c r="C15" s="8" t="s">
        <v>12</v>
      </c>
      <c r="D15" s="8"/>
      <c r="E15" s="8"/>
      <c r="F15" s="8"/>
      <c r="G15" s="8"/>
      <c r="H15" s="8"/>
    </row>
    <row r="16" spans="1:8" ht="44.25" customHeight="1">
      <c r="A16" s="11" t="s">
        <v>31</v>
      </c>
      <c r="B16" s="16" t="s">
        <v>32</v>
      </c>
      <c r="C16" s="8" t="s">
        <v>12</v>
      </c>
      <c r="D16" s="13"/>
      <c r="E16" s="13"/>
      <c r="F16" s="13"/>
      <c r="G16" s="13"/>
      <c r="H16" s="13"/>
    </row>
    <row r="17" spans="1:8" ht="42.75" customHeight="1">
      <c r="A17" s="11" t="s">
        <v>33</v>
      </c>
      <c r="B17" s="16" t="s">
        <v>34</v>
      </c>
      <c r="C17" s="8" t="s">
        <v>12</v>
      </c>
      <c r="D17" s="13"/>
      <c r="E17" s="13"/>
      <c r="F17" s="13"/>
      <c r="G17" s="13"/>
      <c r="H17" s="13"/>
    </row>
    <row r="18" spans="1:8" ht="44.25" customHeight="1">
      <c r="A18" s="20" t="s">
        <v>35</v>
      </c>
      <c r="B18" s="21" t="s">
        <v>36</v>
      </c>
      <c r="C18" s="8" t="s">
        <v>12</v>
      </c>
      <c r="D18" s="22"/>
      <c r="E18" s="22"/>
      <c r="F18" s="22"/>
      <c r="G18" s="22"/>
      <c r="H18" s="22"/>
    </row>
    <row r="19" spans="1:8">
      <c r="A19" s="14" t="s">
        <v>37</v>
      </c>
      <c r="B19" s="9" t="s">
        <v>38</v>
      </c>
      <c r="C19" s="8" t="s">
        <v>12</v>
      </c>
      <c r="D19" s="17">
        <f>D6+D15</f>
        <v>2431.6999999999998</v>
      </c>
      <c r="E19" s="17">
        <f t="shared" ref="E19:H19" si="0">E6+E15</f>
        <v>5011.1000000000004</v>
      </c>
      <c r="F19" s="17">
        <f t="shared" si="0"/>
        <v>6189.2</v>
      </c>
      <c r="G19" s="17">
        <f t="shared" si="0"/>
        <v>1878.3</v>
      </c>
      <c r="H19" s="17">
        <f t="shared" si="0"/>
        <v>15510.3</v>
      </c>
    </row>
    <row r="20" spans="1:8">
      <c r="A20" s="14" t="s">
        <v>39</v>
      </c>
      <c r="B20" s="9" t="s">
        <v>40</v>
      </c>
      <c r="C20" s="8" t="s">
        <v>12</v>
      </c>
      <c r="D20" s="8">
        <v>133.69999999999999</v>
      </c>
      <c r="E20" s="8">
        <v>278.2</v>
      </c>
      <c r="F20" s="8">
        <v>334.8</v>
      </c>
      <c r="G20" s="8">
        <v>96.2</v>
      </c>
      <c r="H20" s="8">
        <f>SUM(D20:G20)</f>
        <v>842.90000000000009</v>
      </c>
    </row>
    <row r="21" spans="1:8">
      <c r="A21" s="14" t="s">
        <v>41</v>
      </c>
      <c r="B21" s="18" t="s">
        <v>42</v>
      </c>
      <c r="C21" s="8" t="s">
        <v>12</v>
      </c>
      <c r="D21" s="8">
        <v>18.190000000000001</v>
      </c>
      <c r="E21" s="8">
        <v>18.010000000000002</v>
      </c>
      <c r="F21" s="8">
        <v>18.489999999999998</v>
      </c>
      <c r="G21" s="8">
        <v>19.52</v>
      </c>
      <c r="H21" s="19">
        <v>18.399999999999999</v>
      </c>
    </row>
  </sheetData>
  <mergeCells count="2">
    <mergeCell ref="B2:F2"/>
    <mergeCell ref="G2:H2"/>
  </mergeCells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2017-08-16T12:35:18Z</dcterms:modified>
</cp:coreProperties>
</file>